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ВТ\Ліки не НП 1 розчини екстемпоральні\"/>
    </mc:Choice>
  </mc:AlternateContent>
  <xr:revisionPtr revIDLastSave="0" documentId="8_{B3FCDC60-4F76-49C6-992B-F31521D564A4}" xr6:coauthVersionLast="47" xr6:coauthVersionMax="47" xr10:uidLastSave="{00000000-0000-0000-0000-000000000000}"/>
  <bookViews>
    <workbookView xWindow="-120" yWindow="-120" windowWidth="29040" windowHeight="15720" xr2:uid="{29E561D5-9D1C-48B1-9B54-207129CCA7A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4" i="1"/>
  <c r="H23" i="1" l="1"/>
</calcChain>
</file>

<file path=xl/sharedStrings.xml><?xml version="1.0" encoding="utf-8"?>
<sst xmlns="http://schemas.openxmlformats.org/spreadsheetml/2006/main" count="87" uniqueCount="69">
  <si>
    <t>Ліки аптечного екстемпорального виготовлення:</t>
  </si>
  <si>
    <t>Ascorbic acid (vit C)   Кислота аскорбінова</t>
  </si>
  <si>
    <t>500мг/мл, концентрат для інфузійних лікарських засобів -2 мл</t>
  </si>
  <si>
    <t>флакон</t>
  </si>
  <si>
    <t>500мг/мл, концентрат для інфузійних лікарських засобів -10 мл</t>
  </si>
  <si>
    <t>Oleum Vaseline Вазелінова олія</t>
  </si>
  <si>
    <t xml:space="preserve">ВАЗЕЛІНОВА ОЛІЯ </t>
  </si>
  <si>
    <t>для зовнішнього застосування, 100г</t>
  </si>
  <si>
    <t>банка</t>
  </si>
  <si>
    <t>Vinblastine  Вінбластину сульфату</t>
  </si>
  <si>
    <t xml:space="preserve">розчин для інфузій 10 мг в 100 мл </t>
  </si>
  <si>
    <t>контейнер</t>
  </si>
  <si>
    <t>Hydrogen peroxide    Водню пероксид</t>
  </si>
  <si>
    <t>розчин 6%-5000 мл</t>
  </si>
  <si>
    <t>каністра</t>
  </si>
  <si>
    <t>Hydrogen peroxide       Водню пероксид</t>
  </si>
  <si>
    <t>розчин 30%-1000 мл</t>
  </si>
  <si>
    <t>пляшка</t>
  </si>
  <si>
    <t>Gemcitabine     Гемцитабін</t>
  </si>
  <si>
    <t>концентрат про приговання розчину для інфузій 1000 мг</t>
  </si>
  <si>
    <t>Iodine Йод</t>
  </si>
  <si>
    <t xml:space="preserve">ЙОДУ розчин </t>
  </si>
  <si>
    <t>розчин спиртовий 5% -100 мл</t>
  </si>
  <si>
    <t>Etoposide Етопозид</t>
  </si>
  <si>
    <t>20 мг/мл, концентрат для інфузійних лікарських засобів  по 10 мл (200 мг)</t>
  </si>
  <si>
    <t>Irinotecan  Іринотекану гідрохлорид</t>
  </si>
  <si>
    <t>концентрат для приготування розчину для інфузій 300 мг</t>
  </si>
  <si>
    <t>Calcium folinate   Кальцію фолінат</t>
  </si>
  <si>
    <t xml:space="preserve">КАЛЬЦІЮ ФОЛІНАТ </t>
  </si>
  <si>
    <t>10 мг/мл, концентрат для ін'єкційних або інфузійних лікарських засобів по 10 мл (100 мг)</t>
  </si>
  <si>
    <t xml:space="preserve">Methotrexate      Метотрексат </t>
  </si>
  <si>
    <t xml:space="preserve"> 50 мг/мл , концентрат для інфузійних лікарських засобів  по 20 мл (1000 мг) </t>
  </si>
  <si>
    <t>Sodium chloride         Натрію хлорид</t>
  </si>
  <si>
    <t>100 мг/мл, розчин для інфузій 250 мл</t>
  </si>
  <si>
    <t>Paclitaxel               Паклітаксел</t>
  </si>
  <si>
    <t xml:space="preserve"> 6 мг/мл, концентрат для інфузійних лікарських засобів - 50 мл (300 мг)</t>
  </si>
  <si>
    <t>Fluorouracilum Флюороурацил</t>
  </si>
  <si>
    <t>25мг/мл, концентрат для інфузійних лікарських засобів  по 10 мл (250 мг)</t>
  </si>
  <si>
    <t>Fludarabine     Флударабін</t>
  </si>
  <si>
    <t>розчин для інфузій 50 мг в 200 мл</t>
  </si>
  <si>
    <t xml:space="preserve">Cyclophosphamide              Циклофосфамід </t>
  </si>
  <si>
    <t>20 мг/мл, концентрат для інфузійних лікарських засобів по 10 мл (200 мг)</t>
  </si>
  <si>
    <t xml:space="preserve">Cyclophosphamide            Циклофосфамід </t>
  </si>
  <si>
    <t>20 мг/мл, концентрат для інфузійних лікарських засобів по 50 мл (1000 мг)</t>
  </si>
  <si>
    <t xml:space="preserve">Cytarabine                Цитарабін </t>
  </si>
  <si>
    <t xml:space="preserve"> 50 мг/мл, концентрат для інфузійних лікарських засобів по 10 мл (500 мг) </t>
  </si>
  <si>
    <t>№ п/п</t>
  </si>
  <si>
    <t>Міжнародна непатентована назва</t>
  </si>
  <si>
    <t>Торгова назва</t>
  </si>
  <si>
    <t>АСКОРБІНОВА КИСЛОТА</t>
  </si>
  <si>
    <t>ВІНБЛАСТИН</t>
  </si>
  <si>
    <t xml:space="preserve">ВОДНЮ ПЕРОКСИДУ  </t>
  </si>
  <si>
    <t>ГЕМЦИТАБІН</t>
  </si>
  <si>
    <t>ЕТОПОЗИД</t>
  </si>
  <si>
    <t>ІРИНОТЕКАН</t>
  </si>
  <si>
    <t>МЕТОТРЕКСАТ</t>
  </si>
  <si>
    <t>НАТРІЮ ХЛОРИД</t>
  </si>
  <si>
    <t>ПАКЛІТАКСЕЛ</t>
  </si>
  <si>
    <t>ФЛЮОРОУРАЦИЛ</t>
  </si>
  <si>
    <t>ФЛУДАРАБІН</t>
  </si>
  <si>
    <t>ЦИКЛОФОСФАМІД</t>
  </si>
  <si>
    <t>ЦИТАРАБІН</t>
  </si>
  <si>
    <t>ВСЬОГО:</t>
  </si>
  <si>
    <t>Форма випуску, дозування</t>
  </si>
  <si>
    <t>Од.вим.</t>
  </si>
  <si>
    <t>Кількість</t>
  </si>
  <si>
    <t>Ціна з ПДВ,грн</t>
  </si>
  <si>
    <t>Сума з ПДВ,грн</t>
  </si>
  <si>
    <t>Обгрунтування технічних, якісних і кількісних характеристик: код ДК 021:2015 – 33600000-6 фармацевтична продукція ліки не НП 1 (розчини ін'єкційні та препарати екстемпорального виготовлення (аптечне виготовлення)) відкриті торги з особливістю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</si>
</sst>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2" applyFont="1" applyBorder="1" applyAlignment="1">
      <alignment vertical="center" wrapText="1"/>
    </xf>
    <xf numFmtId="0" fontId="2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16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/>
    <xf numFmtId="0" fontId="8" fillId="2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3">
    <cellStyle name="Excel Built-in Normal" xfId="2" xr:uid="{C4300AFD-AF54-4955-8E2B-870AD8688206}"/>
    <cellStyle name="Обычный" xfId="0" builtinId="0"/>
    <cellStyle name="Обычный 2" xfId="1" xr:uid="{4D6D1433-387C-48EF-9689-98F0CE39D5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9F7C5-BCB2-492A-A60E-2A4556550CF6}">
  <dimension ref="A1:H23"/>
  <sheetViews>
    <sheetView tabSelected="1" workbookViewId="0">
      <selection activeCell="L3" sqref="L3"/>
    </sheetView>
  </sheetViews>
  <sheetFormatPr defaultRowHeight="15" x14ac:dyDescent="0.25"/>
  <cols>
    <col min="2" max="2" width="23.85546875" customWidth="1"/>
    <col min="3" max="3" width="19.5703125" customWidth="1"/>
    <col min="4" max="4" width="18.140625" customWidth="1"/>
    <col min="7" max="7" width="9.85546875" customWidth="1"/>
    <col min="8" max="8" width="11.85546875" bestFit="1" customWidth="1"/>
  </cols>
  <sheetData>
    <row r="1" spans="1:8" ht="69" customHeight="1" x14ac:dyDescent="0.25">
      <c r="A1" s="19" t="s">
        <v>68</v>
      </c>
      <c r="B1" s="19"/>
      <c r="C1" s="19"/>
      <c r="D1" s="19"/>
      <c r="E1" s="19"/>
      <c r="F1" s="19"/>
      <c r="G1" s="19"/>
      <c r="H1" s="19"/>
    </row>
    <row r="2" spans="1:8" ht="45" customHeight="1" x14ac:dyDescent="0.25">
      <c r="A2" s="16" t="s">
        <v>46</v>
      </c>
      <c r="B2" s="15" t="s">
        <v>47</v>
      </c>
      <c r="C2" s="15" t="s">
        <v>48</v>
      </c>
      <c r="D2" s="14" t="s">
        <v>63</v>
      </c>
      <c r="E2" s="14" t="s">
        <v>64</v>
      </c>
      <c r="F2" s="14" t="s">
        <v>65</v>
      </c>
      <c r="G2" s="15" t="s">
        <v>66</v>
      </c>
      <c r="H2" s="17" t="s">
        <v>67</v>
      </c>
    </row>
    <row r="3" spans="1:8" ht="56.25" customHeight="1" x14ac:dyDescent="0.25">
      <c r="A3" s="9"/>
      <c r="B3" s="1" t="s">
        <v>0</v>
      </c>
      <c r="C3" s="2"/>
      <c r="D3" s="3"/>
      <c r="E3" s="4"/>
      <c r="F3" s="4"/>
      <c r="G3" s="5"/>
      <c r="H3" s="11"/>
    </row>
    <row r="4" spans="1:8" ht="63.75" x14ac:dyDescent="0.25">
      <c r="A4" s="18">
        <v>1</v>
      </c>
      <c r="B4" s="6" t="s">
        <v>1</v>
      </c>
      <c r="C4" s="6" t="s">
        <v>49</v>
      </c>
      <c r="D4" s="3" t="s">
        <v>2</v>
      </c>
      <c r="E4" s="7" t="s">
        <v>3</v>
      </c>
      <c r="F4" s="7">
        <v>150</v>
      </c>
      <c r="G4" s="8">
        <v>132.84</v>
      </c>
      <c r="H4" s="12">
        <f>F4*G4</f>
        <v>19926</v>
      </c>
    </row>
    <row r="5" spans="1:8" ht="63.75" x14ac:dyDescent="0.25">
      <c r="A5" s="18">
        <v>2</v>
      </c>
      <c r="B5" s="6" t="s">
        <v>1</v>
      </c>
      <c r="C5" s="6" t="s">
        <v>49</v>
      </c>
      <c r="D5" s="3" t="s">
        <v>4</v>
      </c>
      <c r="E5" s="7" t="s">
        <v>3</v>
      </c>
      <c r="F5" s="7">
        <v>150</v>
      </c>
      <c r="G5" s="8">
        <v>331.5</v>
      </c>
      <c r="H5" s="12">
        <f t="shared" ref="H5:H22" si="0">F5*G5</f>
        <v>49725</v>
      </c>
    </row>
    <row r="6" spans="1:8" ht="25.5" x14ac:dyDescent="0.25">
      <c r="A6" s="18">
        <v>3</v>
      </c>
      <c r="B6" s="6" t="s">
        <v>5</v>
      </c>
      <c r="C6" s="6" t="s">
        <v>6</v>
      </c>
      <c r="D6" s="3" t="s">
        <v>7</v>
      </c>
      <c r="E6" s="7" t="s">
        <v>8</v>
      </c>
      <c r="F6" s="7">
        <v>20</v>
      </c>
      <c r="G6" s="8">
        <v>53.1</v>
      </c>
      <c r="H6" s="12">
        <f t="shared" si="0"/>
        <v>1062</v>
      </c>
    </row>
    <row r="7" spans="1:8" ht="25.5" x14ac:dyDescent="0.25">
      <c r="A7" s="18">
        <v>4</v>
      </c>
      <c r="B7" s="6" t="s">
        <v>9</v>
      </c>
      <c r="C7" s="6" t="s">
        <v>50</v>
      </c>
      <c r="D7" s="3" t="s">
        <v>10</v>
      </c>
      <c r="E7" s="4" t="s">
        <v>11</v>
      </c>
      <c r="F7" s="7">
        <v>55</v>
      </c>
      <c r="G7" s="8">
        <v>1584</v>
      </c>
      <c r="H7" s="12">
        <f t="shared" si="0"/>
        <v>87120</v>
      </c>
    </row>
    <row r="8" spans="1:8" ht="25.5" x14ac:dyDescent="0.25">
      <c r="A8" s="18">
        <v>5</v>
      </c>
      <c r="B8" s="6" t="s">
        <v>12</v>
      </c>
      <c r="C8" s="6" t="s">
        <v>51</v>
      </c>
      <c r="D8" s="3" t="s">
        <v>13</v>
      </c>
      <c r="E8" s="4" t="s">
        <v>14</v>
      </c>
      <c r="F8" s="7">
        <v>100</v>
      </c>
      <c r="G8" s="8">
        <v>576.84</v>
      </c>
      <c r="H8" s="12">
        <f t="shared" si="0"/>
        <v>57684</v>
      </c>
    </row>
    <row r="9" spans="1:8" ht="25.5" x14ac:dyDescent="0.25">
      <c r="A9" s="18">
        <v>6</v>
      </c>
      <c r="B9" s="6" t="s">
        <v>15</v>
      </c>
      <c r="C9" s="6" t="s">
        <v>51</v>
      </c>
      <c r="D9" s="3" t="s">
        <v>16</v>
      </c>
      <c r="E9" s="4" t="s">
        <v>17</v>
      </c>
      <c r="F9" s="7">
        <v>200</v>
      </c>
      <c r="G9" s="8">
        <v>180</v>
      </c>
      <c r="H9" s="12">
        <f t="shared" si="0"/>
        <v>36000</v>
      </c>
    </row>
    <row r="10" spans="1:8" ht="38.25" x14ac:dyDescent="0.25">
      <c r="A10" s="18">
        <v>7</v>
      </c>
      <c r="B10" s="6" t="s">
        <v>18</v>
      </c>
      <c r="C10" s="6" t="s">
        <v>52</v>
      </c>
      <c r="D10" s="3" t="s">
        <v>19</v>
      </c>
      <c r="E10" s="4" t="s">
        <v>11</v>
      </c>
      <c r="F10" s="7">
        <v>50</v>
      </c>
      <c r="G10" s="8">
        <v>1104</v>
      </c>
      <c r="H10" s="12">
        <f t="shared" si="0"/>
        <v>55200</v>
      </c>
    </row>
    <row r="11" spans="1:8" ht="25.5" x14ac:dyDescent="0.25">
      <c r="A11" s="18">
        <v>8</v>
      </c>
      <c r="B11" s="6" t="s">
        <v>20</v>
      </c>
      <c r="C11" s="6" t="s">
        <v>21</v>
      </c>
      <c r="D11" s="3" t="s">
        <v>22</v>
      </c>
      <c r="E11" s="4" t="s">
        <v>11</v>
      </c>
      <c r="F11" s="7">
        <v>10</v>
      </c>
      <c r="G11" s="8">
        <v>124.2</v>
      </c>
      <c r="H11" s="12">
        <f t="shared" si="0"/>
        <v>1242</v>
      </c>
    </row>
    <row r="12" spans="1:8" ht="51" x14ac:dyDescent="0.25">
      <c r="A12" s="18">
        <v>9</v>
      </c>
      <c r="B12" s="6" t="s">
        <v>23</v>
      </c>
      <c r="C12" s="6" t="s">
        <v>53</v>
      </c>
      <c r="D12" s="3" t="s">
        <v>24</v>
      </c>
      <c r="E12" s="4" t="s">
        <v>11</v>
      </c>
      <c r="F12" s="7">
        <v>50</v>
      </c>
      <c r="G12" s="8">
        <v>724.5</v>
      </c>
      <c r="H12" s="12">
        <f t="shared" si="0"/>
        <v>36225</v>
      </c>
    </row>
    <row r="13" spans="1:8" ht="51" x14ac:dyDescent="0.25">
      <c r="A13" s="18">
        <v>10</v>
      </c>
      <c r="B13" s="6" t="s">
        <v>25</v>
      </c>
      <c r="C13" s="6" t="s">
        <v>54</v>
      </c>
      <c r="D13" s="3" t="s">
        <v>26</v>
      </c>
      <c r="E13" s="4" t="s">
        <v>11</v>
      </c>
      <c r="F13" s="7">
        <v>30</v>
      </c>
      <c r="G13" s="8">
        <v>2484</v>
      </c>
      <c r="H13" s="12">
        <f t="shared" si="0"/>
        <v>74520</v>
      </c>
    </row>
    <row r="14" spans="1:8" ht="63.75" x14ac:dyDescent="0.25">
      <c r="A14" s="18">
        <v>11</v>
      </c>
      <c r="B14" s="6" t="s">
        <v>27</v>
      </c>
      <c r="C14" s="6" t="s">
        <v>28</v>
      </c>
      <c r="D14" s="3" t="s">
        <v>29</v>
      </c>
      <c r="E14" s="4" t="s">
        <v>11</v>
      </c>
      <c r="F14" s="7">
        <v>50</v>
      </c>
      <c r="G14" s="8">
        <v>300</v>
      </c>
      <c r="H14" s="12">
        <f t="shared" si="0"/>
        <v>15000</v>
      </c>
    </row>
    <row r="15" spans="1:8" ht="63.75" x14ac:dyDescent="0.25">
      <c r="A15" s="18">
        <v>12</v>
      </c>
      <c r="B15" s="6" t="s">
        <v>30</v>
      </c>
      <c r="C15" s="6" t="s">
        <v>55</v>
      </c>
      <c r="D15" s="3" t="s">
        <v>31</v>
      </c>
      <c r="E15" s="4" t="s">
        <v>11</v>
      </c>
      <c r="F15" s="7">
        <v>60</v>
      </c>
      <c r="G15" s="8">
        <v>908.1</v>
      </c>
      <c r="H15" s="12">
        <f t="shared" si="0"/>
        <v>54486</v>
      </c>
    </row>
    <row r="16" spans="1:8" ht="25.5" x14ac:dyDescent="0.25">
      <c r="A16" s="18">
        <v>13</v>
      </c>
      <c r="B16" s="6" t="s">
        <v>32</v>
      </c>
      <c r="C16" s="6" t="s">
        <v>56</v>
      </c>
      <c r="D16" s="3" t="s">
        <v>33</v>
      </c>
      <c r="E16" s="4" t="s">
        <v>11</v>
      </c>
      <c r="F16" s="7">
        <v>50</v>
      </c>
      <c r="G16" s="8">
        <v>221.1</v>
      </c>
      <c r="H16" s="12">
        <f t="shared" si="0"/>
        <v>11055</v>
      </c>
    </row>
    <row r="17" spans="1:8" ht="51" x14ac:dyDescent="0.25">
      <c r="A17" s="18">
        <v>14</v>
      </c>
      <c r="B17" s="6" t="s">
        <v>34</v>
      </c>
      <c r="C17" s="6" t="s">
        <v>57</v>
      </c>
      <c r="D17" s="3" t="s">
        <v>35</v>
      </c>
      <c r="E17" s="4" t="s">
        <v>11</v>
      </c>
      <c r="F17" s="7">
        <v>70</v>
      </c>
      <c r="G17" s="8">
        <v>3982.5</v>
      </c>
      <c r="H17" s="12">
        <f t="shared" si="0"/>
        <v>278775</v>
      </c>
    </row>
    <row r="18" spans="1:8" ht="51" x14ac:dyDescent="0.25">
      <c r="A18" s="18">
        <v>15</v>
      </c>
      <c r="B18" s="6" t="s">
        <v>36</v>
      </c>
      <c r="C18" s="6" t="s">
        <v>58</v>
      </c>
      <c r="D18" s="3" t="s">
        <v>37</v>
      </c>
      <c r="E18" s="4" t="s">
        <v>11</v>
      </c>
      <c r="F18" s="7">
        <v>240</v>
      </c>
      <c r="G18" s="8">
        <v>135</v>
      </c>
      <c r="H18" s="12">
        <f t="shared" si="0"/>
        <v>32400</v>
      </c>
    </row>
    <row r="19" spans="1:8" ht="25.5" x14ac:dyDescent="0.25">
      <c r="A19" s="18">
        <v>16</v>
      </c>
      <c r="B19" s="6" t="s">
        <v>38</v>
      </c>
      <c r="C19" s="6" t="s">
        <v>59</v>
      </c>
      <c r="D19" s="3" t="s">
        <v>39</v>
      </c>
      <c r="E19" s="4" t="s">
        <v>11</v>
      </c>
      <c r="F19" s="7">
        <v>29</v>
      </c>
      <c r="G19" s="8">
        <v>5805</v>
      </c>
      <c r="H19" s="12">
        <f t="shared" si="0"/>
        <v>168345</v>
      </c>
    </row>
    <row r="20" spans="1:8" ht="51" x14ac:dyDescent="0.25">
      <c r="A20" s="18">
        <v>17</v>
      </c>
      <c r="B20" s="6" t="s">
        <v>40</v>
      </c>
      <c r="C20" s="2" t="s">
        <v>60</v>
      </c>
      <c r="D20" s="3" t="s">
        <v>41</v>
      </c>
      <c r="E20" s="4" t="s">
        <v>11</v>
      </c>
      <c r="F20" s="7">
        <v>400</v>
      </c>
      <c r="G20" s="8">
        <v>303.60000000000002</v>
      </c>
      <c r="H20" s="12">
        <f t="shared" si="0"/>
        <v>121440.00000000001</v>
      </c>
    </row>
    <row r="21" spans="1:8" ht="51" x14ac:dyDescent="0.25">
      <c r="A21" s="18">
        <v>18</v>
      </c>
      <c r="B21" s="6" t="s">
        <v>42</v>
      </c>
      <c r="C21" s="2" t="s">
        <v>60</v>
      </c>
      <c r="D21" s="3" t="s">
        <v>43</v>
      </c>
      <c r="E21" s="4" t="s">
        <v>11</v>
      </c>
      <c r="F21" s="7">
        <v>500</v>
      </c>
      <c r="G21" s="8">
        <v>1327.5</v>
      </c>
      <c r="H21" s="12">
        <f t="shared" si="0"/>
        <v>663750</v>
      </c>
    </row>
    <row r="22" spans="1:8" ht="63.75" x14ac:dyDescent="0.25">
      <c r="A22" s="18">
        <v>19</v>
      </c>
      <c r="B22" s="6" t="s">
        <v>44</v>
      </c>
      <c r="C22" s="6" t="s">
        <v>61</v>
      </c>
      <c r="D22" s="3" t="s">
        <v>45</v>
      </c>
      <c r="E22" s="4" t="s">
        <v>11</v>
      </c>
      <c r="F22" s="7">
        <v>200</v>
      </c>
      <c r="G22" s="8">
        <v>379.5</v>
      </c>
      <c r="H22" s="12">
        <f t="shared" si="0"/>
        <v>75900</v>
      </c>
    </row>
    <row r="23" spans="1:8" x14ac:dyDescent="0.25">
      <c r="A23" s="9"/>
      <c r="B23" s="10" t="s">
        <v>62</v>
      </c>
      <c r="C23" s="10"/>
      <c r="D23" s="10"/>
      <c r="E23" s="10"/>
      <c r="F23" s="10"/>
      <c r="G23" s="10"/>
      <c r="H23" s="13">
        <f>SUM(H4:H22)</f>
        <v>1839855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2026-01-14T08:15:25Z</dcterms:created>
  <dcterms:modified xsi:type="dcterms:W3CDTF">2026-01-21T09:05:06Z</dcterms:modified>
</cp:coreProperties>
</file>