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84A3837B-F08F-4907-9A62-A2720E36B004}" xr6:coauthVersionLast="47" xr6:coauthVersionMax="47" xr10:uidLastSave="{00000000-0000-0000-0000-000000000000}"/>
  <bookViews>
    <workbookView xWindow="-120" yWindow="-120" windowWidth="20730" windowHeight="11040" xr2:uid="{12C0B12F-791A-49D0-B941-B482B09E13AB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22" i="1" s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5" i="1"/>
  <c r="H6" i="1"/>
  <c r="H7" i="1"/>
  <c r="H8" i="1"/>
  <c r="H22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5" i="1"/>
  <c r="F22" i="1"/>
</calcChain>
</file>

<file path=xl/sharedStrings.xml><?xml version="1.0" encoding="utf-8"?>
<sst xmlns="http://schemas.openxmlformats.org/spreadsheetml/2006/main" count="98" uniqueCount="69">
  <si>
    <t>уп</t>
  </si>
  <si>
    <t>шт</t>
  </si>
  <si>
    <t>Назва профілю</t>
  </si>
  <si>
    <t>Посилання</t>
  </si>
  <si>
    <t>Розділ загальної потреби</t>
  </si>
  <si>
    <t>лабораторія клінічної імунології та ізосерології</t>
  </si>
  <si>
    <t>Тести швидкі для визначення інфекційних захворювань для виявлення антитіл до вірусу гепатиту С, антитіл до вірусу гепатиту В, антитіл до бактерії сифілісу, матеріал: плазма, сироватка, цільна кров, специфічність: 99.7%, чутливість: 99.3%</t>
  </si>
  <si>
    <t>https://gov.e-tender.ua/v2/ProzorroMarket/Product?id=bc4e24e3c62d4e13a69a8af755b691a3</t>
  </si>
  <si>
    <t xml:space="preserve">ТЕСТ МУЛЬТИ-ПАНЕЛЬ 3 ІНФЕКЦІЇ .,CORE TECHNOLOGY CO., LTD .,C00-30T  Тест мульти-панель 3 інфекції – це швидкий, якісний імунологічний аналіз для визначення маркерів HCV, HBsAgі TP (антитіл до HCV, антитіл до HBsAg й антитіл до TP) </t>
  </si>
  <si>
    <t>Швидкий тест на трамадол (TML)., тест-смужка (сеча).,DTM-101/111 ., Hangzhou AllTest Biotech Co., Ltd.</t>
  </si>
  <si>
    <t>Тести швидкі на наркотичні речовини: трамадол (TML), ІХА-метод, тест-смужка, матеріал — сеча, специфічність від 99%, чутливість від 99%</t>
  </si>
  <si>
    <t>https://gov.e-tender.ua/v2/ProzorroMarket/Product?id=4e243ac95c5d4e67a070da1a920d16a2</t>
  </si>
  <si>
    <t>Тести швидкі для визначення інфекційних захворювань: Призначення: Виявлення вірусу ВІЛ-2, Виявлення вірусу ВІЛ-1, Метод аналізу: ІХА, Матеріал дослідження: Цільна кров, Специфічність: 95-100 %, Чутливість: 95-100 %, Формат тесту: Тест-касета</t>
  </si>
  <si>
    <t>https://gov.e-tender.ua/v2/ProzorroMarket/Product?id=8c2efaa6242d4354aa47c787b0eb5dc8</t>
  </si>
  <si>
    <t>ВІЛ 1/2 швидкий тест, Coretests  C10-21</t>
  </si>
  <si>
    <t>Швидкий тест на Виявлення бактерії сифілісу в Цільна кров, Тест-касета, специфічність від 95 %, чутливість від 95 %</t>
  </si>
  <si>
    <t>(TP) Одноступеневий ультра тест на сифіліс(IgG та IgM), Coretests 
C20-21</t>
  </si>
  <si>
    <t>https://gov.e-tender.ua/v2/ProzorroMarket/Product?id=c8a54838a3a54ab88c04e4c6efaa52bc</t>
  </si>
  <si>
    <t>Тести швидкі для визначення інфекційних захворювань: Призначення: виявлення антитіл до вірусу гепатиту С, вірусу гепатиту В, вірусу ВІЛ-1, вірусу ВІЛ-2, бактерії сифілісу, цільна кров, специфічність від 95%, чутливість від 95%, Тест-касета</t>
  </si>
  <si>
    <t>Тест мульти-панель 4 інфекцій (HCV-HBsAg-HIV-TP) (цільна кров/сироватка/плазма), Coretests С00-40W</t>
  </si>
  <si>
    <t>https://gov.e-tender.ua/v2/ProzorroMarket/Product?id=197d571e37c54daca7f72b105a260feb</t>
  </si>
  <si>
    <t>Швидкий тест для Виявлення антитіл до вірусу гепатиту В, матеріал дослідження : Цільна кров, формат тесту: Тест-касета, специфічність від : 95 %, чутливість від : 95 %</t>
  </si>
  <si>
    <t>(HBsAg) Одноступеневий ультра тест на поверхневий антиген гепатиту В , Coretests 
B11-21</t>
  </si>
  <si>
    <t>https://gov.e-tender.ua/v2/ProzorroMarket/Product?id=37b5f53b6ffe4bdfbfce0b23ea9671b9</t>
  </si>
  <si>
    <t>(HCV) Одноступеневий тест на вірус гепатиту С , Coretests 
B20-21</t>
  </si>
  <si>
    <t>Швидкий тест для Виявлення вірусу гепатиту С, матеріал дослідження : Цільна кров, формат тесту: Тест-касета, специфічність від : 95 %, чутливість від : 95 %</t>
  </si>
  <si>
    <t>https://gov.e-tender.ua/v2/ProzorroMarket/Product?id=834d54e7aace4caba3b94da34d7be17f</t>
  </si>
  <si>
    <t>РАЗОМ:</t>
  </si>
  <si>
    <t>СУМА, грн</t>
  </si>
  <si>
    <t>Найменування</t>
  </si>
  <si>
    <t>Тест-смужки для напівавтоматичного якісного експрес аналізу сечі на 11 параметрів</t>
  </si>
  <si>
    <t>https://gov.e-tender.ua/v2/ProzorroMarket/Product?id=3b2b743f9a264507a0ca91868cb26e87</t>
  </si>
  <si>
    <t>Експрес-тест на антитіла до H.pylori (цільна кров/сироватка/плазма, фекалії) В61-20 Core</t>
  </si>
  <si>
    <t>Тести швидкі для визначення інфекційних захворювань: призначення: виявлення бактерії Хелікобактер Пілорі (H.Pylori), антитіл до Хелікобактер Пілорі (H.Pylori), метод: ІХА, матеріал дослідження: фекалії, специфічність: 98-100%, чутливість: 97-100%</t>
  </si>
  <si>
    <t>https://gov.e-tender.ua/v2/ProzorroMarket/Product?id=0fb121acf87e4a2d9d5340d3ca01cd25</t>
  </si>
  <si>
    <t>Швидкий тест для Виявлення антигенів лямблій, матеріал дослідження : Фекалії, формат тесту: Тест-касета, специфічність від : 95 %, чутливість від : 95 %</t>
  </si>
  <si>
    <t>Швидкий тест на лямблії,Alltest IGL-602</t>
  </si>
  <si>
    <t>https://gov.e-tender.ua/v2/ProzorroMarket/Product?id=71d86b7268ba420a9628c2e9b2f98b34</t>
  </si>
  <si>
    <t>Швидкий тест на норовірус / ротавірус/аденовiрус/ астровірус комбо,Alltest IMVD-645</t>
  </si>
  <si>
    <t>Тести швидкі для визначення інфекційних захворювань: Призначення: Виявлення ротавiрусної iнфекцiї/аденовірусної iнфекцiї, Метод аналізу: ІХА, Матеріал дослідження: Фекалії, Специфічність від: 95 %, Чутливість від : 95%, Формат тесту: Тест-касета</t>
  </si>
  <si>
    <t>https://gov.e-tender.ua/v2/ProzorroMarket/Product?id=c0b9ced545c84b0f85628a7d00ec5368</t>
  </si>
  <si>
    <t>Швидкий тест для якісного виявлення антигену Salmonella typhimurium , Alltest  ISTY-602</t>
  </si>
  <si>
    <t>Швидкий тест для Виявлення антитіл до ротавiрусної iнфекцiї, матеріал дослідження : Фекалії, формат тесту: Тест-касета, специфічність від : 95 %, чутливість від : 95 %</t>
  </si>
  <si>
    <t>https://gov.e-tender.ua/v2/ProzorroMarket/Product?id=1f7db4f5c03c4bfbbe317bcf9d927a42</t>
  </si>
  <si>
    <t>Швидкий тест на туберкульоз (ізотипи IgGIgM та IgA), Alltest
ITB-402</t>
  </si>
  <si>
    <t>Швидкий тест на Виявлення туберкульозу в Цільна кров, Тест-касета, специфічність від 95 %, чутливість від 95 %</t>
  </si>
  <si>
    <t>https://gov.e-tender.ua/v2/ProzorroMarket/Product?id=7c48423518ed4cb79fc5ef97f65a3e6f</t>
  </si>
  <si>
    <t xml:space="preserve">U-11 Тест-смужки для аналізу сечі аналізатор Mindrey </t>
  </si>
  <si>
    <t>Швидкий тест на гонорею , Alltest IGO-502</t>
  </si>
  <si>
    <t>Швидкий тест для Виявлення збудника гонореї, матеріал дослідження : Слиз, формат тесту: Тест-касета, специфічність від : 95 %, чутливість від : 95 %</t>
  </si>
  <si>
    <t>https://gov.e-tender.ua/v2/ProzorroMarket/Product?id=28a4fda2ecc74b5f8c3648a6824e2ba0</t>
  </si>
  <si>
    <t>Швидкий тест на хламідії, Alltest ICH-502</t>
  </si>
  <si>
    <t>Швидкий тест для Виявлення бактерії хламідіозу, матеріал дослідження : Сеча, формат тесту: Тест-касета, специфічність від : 95 %, чутливість від : 95 %</t>
  </si>
  <si>
    <t>https://gov.e-tender.ua/v2/ProzorroMarket/Product?id=bd98cc499ea84dbe872851822461fd5d</t>
  </si>
  <si>
    <t>Комбінований тест на 5 наркотиків (MOP300/ COC300/THC50/ AMP500/ MET500), Coretest</t>
  </si>
  <si>
    <t>Комбінований тест на 5 наркотиків, тест-касета,(MOP/COC/AMP/MET/THC) для визначення в сечі, №1</t>
  </si>
  <si>
    <t>https://gov.e-tender.ua/v2/ProzorroMarket/Product?id=e691ef574b044f0982ae1b5d6519536d</t>
  </si>
  <si>
    <t>клініко-консультативне відділення  ПРР і КД</t>
  </si>
  <si>
    <t>витратні та перев'язувальні матеріали КДЛ</t>
  </si>
  <si>
    <t>бактеріологічна лабораторія</t>
  </si>
  <si>
    <t>Швидкий тест на глутаматдегідрогеназу + токсин А + токсин В Clostridium difficile комбо,Alltest</t>
  </si>
  <si>
    <t>Тести швидкі для визначення інфекційних захворювань: Виявлення бактерії Clostridium difficile (токсин А (TcdA))/(токсин B (TcdB)), Метод аналізу: ІХА, Матеріал дослідження: Фекалії, Специфічність від 95%, Чутливість від 95%, Формат тесту:Тест-касета</t>
  </si>
  <si>
    <t>https://gov.e-tender.ua/v2/ProzorroMarket/Product?id=f69c446193d84986ae1c83488db9ad7d</t>
  </si>
  <si>
    <t>200 шт - лабораторія клінічної імунології та ізосерології, 50 шт-відділення діагностики імуногематологічної патології</t>
  </si>
  <si>
    <t xml:space="preserve">Медико технічні вимоги </t>
  </si>
  <si>
    <t xml:space="preserve"> 1 комерційнаЦІНА, грн.</t>
  </si>
  <si>
    <t xml:space="preserve"> 2 комерційна ЦІНА, грн.</t>
  </si>
  <si>
    <t xml:space="preserve"> 3 комерційна ЦІНА, грн.</t>
  </si>
  <si>
    <t>код ДК 021: 2015: 33120000-7 Системи реєстрації медичної інформації та дослідне обладнання для лабораторій ННЦРМГО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</si>
</sst>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v.e-tender.ua/v2/ProzorroMarket/Product?id=3b2b743f9a264507a0ca91868cb26e87" TargetMode="External"/><Relationship Id="rId13" Type="http://schemas.openxmlformats.org/officeDocument/2006/relationships/hyperlink" Target="https://gov.e-tender.ua/v2/ProzorroMarket/Product?id=7c48423518ed4cb79fc5ef97f65a3e6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gov.e-tender.ua/v2/ProzorroMarket/Product?id=8c2efaa6242d4354aa47c787b0eb5dc8" TargetMode="External"/><Relationship Id="rId7" Type="http://schemas.openxmlformats.org/officeDocument/2006/relationships/hyperlink" Target="https://gov.e-tender.ua/v2/ProzorroMarket/Product?id=834d54e7aace4caba3b94da34d7be17f" TargetMode="External"/><Relationship Id="rId12" Type="http://schemas.openxmlformats.org/officeDocument/2006/relationships/hyperlink" Target="https://gov.e-tender.ua/v2/ProzorroMarket/Product?id=1f7db4f5c03c4bfbbe317bcf9d927a42" TargetMode="External"/><Relationship Id="rId17" Type="http://schemas.openxmlformats.org/officeDocument/2006/relationships/hyperlink" Target="https://gov.e-tender.ua/v2/ProzorroMarket/Product?id=f69c446193d84986ae1c83488db9ad7d" TargetMode="External"/><Relationship Id="rId2" Type="http://schemas.openxmlformats.org/officeDocument/2006/relationships/hyperlink" Target="https://gov.e-tender.ua/v2/ProzorroMarket/Product?id=4e243ac95c5d4e67a070da1a920d16a2" TargetMode="External"/><Relationship Id="rId16" Type="http://schemas.openxmlformats.org/officeDocument/2006/relationships/hyperlink" Target="https://gov.e-tender.ua/v2/ProzorroMarket/Product?id=e691ef574b044f0982ae1b5d6519536d" TargetMode="External"/><Relationship Id="rId1" Type="http://schemas.openxmlformats.org/officeDocument/2006/relationships/hyperlink" Target="https://gov.e-tender.ua/v2/ProzorroMarket/Product?id=bc4e24e3c62d4e13a69a8af755b691a3" TargetMode="External"/><Relationship Id="rId6" Type="http://schemas.openxmlformats.org/officeDocument/2006/relationships/hyperlink" Target="https://gov.e-tender.ua/v2/ProzorroMarket/Product?id=37b5f53b6ffe4bdfbfce0b23ea9671b9" TargetMode="External"/><Relationship Id="rId11" Type="http://schemas.openxmlformats.org/officeDocument/2006/relationships/hyperlink" Target="https://gov.e-tender.ua/v2/ProzorroMarket/Product?id=c0b9ced545c84b0f85628a7d00ec5368" TargetMode="External"/><Relationship Id="rId5" Type="http://schemas.openxmlformats.org/officeDocument/2006/relationships/hyperlink" Target="https://gov.e-tender.ua/v2/ProzorroMarket/Product?id=197d571e37c54daca7f72b105a260feb" TargetMode="External"/><Relationship Id="rId15" Type="http://schemas.openxmlformats.org/officeDocument/2006/relationships/hyperlink" Target="https://gov.e-tender.ua/v2/ProzorroMarket/Product?id=bd98cc499ea84dbe872851822461fd5d" TargetMode="External"/><Relationship Id="rId10" Type="http://schemas.openxmlformats.org/officeDocument/2006/relationships/hyperlink" Target="https://gov.e-tender.ua/v2/ProzorroMarket/Product?id=71d86b7268ba420a9628c2e9b2f98b34" TargetMode="External"/><Relationship Id="rId4" Type="http://schemas.openxmlformats.org/officeDocument/2006/relationships/hyperlink" Target="https://gov.e-tender.ua/v2/ProzorroMarket/Product?id=c8a54838a3a54ab88c04e4c6efaa52bc" TargetMode="External"/><Relationship Id="rId9" Type="http://schemas.openxmlformats.org/officeDocument/2006/relationships/hyperlink" Target="https://gov.e-tender.ua/v2/ProzorroMarket/Product?id=0fb121acf87e4a2d9d5340d3ca01cd25" TargetMode="External"/><Relationship Id="rId14" Type="http://schemas.openxmlformats.org/officeDocument/2006/relationships/hyperlink" Target="https://gov.e-tender.ua/v2/ProzorroMarket/Product?id=28a4fda2ecc74b5f8c3648a6824e2b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5412-E82A-4589-A97E-6A8BE8474A3D}">
  <sheetPr>
    <pageSetUpPr fitToPage="1"/>
  </sheetPr>
  <dimension ref="A2:M23"/>
  <sheetViews>
    <sheetView tabSelected="1" workbookViewId="0">
      <selection activeCell="F1" sqref="F1:J1"/>
    </sheetView>
  </sheetViews>
  <sheetFormatPr defaultRowHeight="15" x14ac:dyDescent="0.25"/>
  <cols>
    <col min="1" max="1" width="4.28515625" style="29" customWidth="1"/>
    <col min="2" max="2" width="55" style="29" customWidth="1"/>
    <col min="3" max="3" width="4.85546875" style="29" customWidth="1"/>
    <col min="4" max="4" width="6.85546875" style="29" customWidth="1"/>
    <col min="5" max="5" width="12" style="29" customWidth="1"/>
    <col min="6" max="6" width="15.140625" style="29" customWidth="1"/>
    <col min="7" max="7" width="13.7109375" style="29" customWidth="1"/>
    <col min="8" max="8" width="14.85546875" style="29" customWidth="1"/>
    <col min="9" max="9" width="16.140625" style="29" customWidth="1"/>
    <col min="10" max="10" width="14.5703125" style="29" customWidth="1"/>
    <col min="11" max="11" width="40.28515625" style="26" customWidth="1"/>
    <col min="12" max="12" width="29.5703125" style="26" customWidth="1"/>
    <col min="13" max="13" width="30.42578125" style="26" customWidth="1"/>
  </cols>
  <sheetData>
    <row r="2" spans="1:13" x14ac:dyDescent="0.25">
      <c r="B2" s="36" t="s">
        <v>64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x14ac:dyDescent="0.25">
      <c r="A3" s="25"/>
      <c r="B3" s="37" t="s">
        <v>68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ht="45" x14ac:dyDescent="0.25">
      <c r="A4" s="27"/>
      <c r="B4" s="19" t="s">
        <v>29</v>
      </c>
      <c r="C4" s="18"/>
      <c r="D4" s="18"/>
      <c r="E4" s="13" t="s">
        <v>65</v>
      </c>
      <c r="F4" s="13" t="s">
        <v>28</v>
      </c>
      <c r="G4" s="13" t="s">
        <v>66</v>
      </c>
      <c r="H4" s="13" t="s">
        <v>28</v>
      </c>
      <c r="I4" s="13" t="s">
        <v>67</v>
      </c>
      <c r="J4" s="13" t="s">
        <v>28</v>
      </c>
      <c r="K4" s="13" t="s">
        <v>2</v>
      </c>
      <c r="L4" s="13" t="s">
        <v>3</v>
      </c>
      <c r="M4" s="13" t="s">
        <v>4</v>
      </c>
    </row>
    <row r="5" spans="1:13" ht="60" x14ac:dyDescent="0.25">
      <c r="A5" s="28">
        <v>1</v>
      </c>
      <c r="B5" s="2" t="s">
        <v>54</v>
      </c>
      <c r="C5" s="3" t="s">
        <v>1</v>
      </c>
      <c r="D5" s="3">
        <v>300</v>
      </c>
      <c r="E5" s="5">
        <v>107.1</v>
      </c>
      <c r="F5" s="17">
        <f>E5*D5</f>
        <v>32130</v>
      </c>
      <c r="G5" s="17">
        <v>110.21</v>
      </c>
      <c r="H5" s="17">
        <f>D5*G5</f>
        <v>33063</v>
      </c>
      <c r="I5" s="17">
        <v>109</v>
      </c>
      <c r="J5" s="17">
        <f>D5*I5</f>
        <v>32700</v>
      </c>
      <c r="K5" s="11" t="s">
        <v>55</v>
      </c>
      <c r="L5" s="12" t="s">
        <v>56</v>
      </c>
      <c r="M5" s="24" t="s">
        <v>57</v>
      </c>
    </row>
    <row r="6" spans="1:13" ht="60" x14ac:dyDescent="0.25">
      <c r="A6" s="28">
        <v>2</v>
      </c>
      <c r="B6" s="4" t="s">
        <v>9</v>
      </c>
      <c r="C6" s="10" t="s">
        <v>1</v>
      </c>
      <c r="D6" s="10">
        <v>20</v>
      </c>
      <c r="E6" s="23">
        <v>55</v>
      </c>
      <c r="F6" s="17">
        <f t="shared" ref="F6:F21" si="0">E6*D6</f>
        <v>1100</v>
      </c>
      <c r="G6" s="17">
        <v>56.71</v>
      </c>
      <c r="H6" s="17">
        <f t="shared" ref="H6:H21" si="1">D6*G6</f>
        <v>1134.2</v>
      </c>
      <c r="I6" s="17">
        <v>56</v>
      </c>
      <c r="J6" s="17">
        <f t="shared" ref="J6:J21" si="2">D6*I6</f>
        <v>1120</v>
      </c>
      <c r="K6" s="31" t="s">
        <v>10</v>
      </c>
      <c r="L6" s="32" t="s">
        <v>11</v>
      </c>
      <c r="M6" s="24" t="s">
        <v>57</v>
      </c>
    </row>
    <row r="7" spans="1:13" ht="90" x14ac:dyDescent="0.25">
      <c r="A7" s="28">
        <v>3</v>
      </c>
      <c r="B7" s="4" t="s">
        <v>8</v>
      </c>
      <c r="C7" s="4" t="s">
        <v>1</v>
      </c>
      <c r="D7" s="10">
        <v>50</v>
      </c>
      <c r="E7" s="23">
        <v>88.3</v>
      </c>
      <c r="F7" s="17">
        <f t="shared" si="0"/>
        <v>4415</v>
      </c>
      <c r="G7" s="17">
        <v>90.95</v>
      </c>
      <c r="H7" s="17">
        <f t="shared" si="1"/>
        <v>4547.5</v>
      </c>
      <c r="I7" s="17">
        <v>89.1</v>
      </c>
      <c r="J7" s="17">
        <f t="shared" si="2"/>
        <v>4455</v>
      </c>
      <c r="K7" s="31" t="s">
        <v>6</v>
      </c>
      <c r="L7" s="35" t="s">
        <v>7</v>
      </c>
      <c r="M7" s="24" t="s">
        <v>57</v>
      </c>
    </row>
    <row r="8" spans="1:13" ht="60" x14ac:dyDescent="0.25">
      <c r="A8" s="28">
        <v>4</v>
      </c>
      <c r="B8" s="1" t="s">
        <v>47</v>
      </c>
      <c r="C8" s="6" t="s">
        <v>0</v>
      </c>
      <c r="D8" s="6">
        <v>25</v>
      </c>
      <c r="E8" s="15">
        <v>1039.9000000000001</v>
      </c>
      <c r="F8" s="17">
        <f t="shared" si="0"/>
        <v>25997.500000000004</v>
      </c>
      <c r="G8" s="17">
        <v>1064.6500000000001</v>
      </c>
      <c r="H8" s="17">
        <f t="shared" si="1"/>
        <v>26616.250000000004</v>
      </c>
      <c r="I8" s="17">
        <v>1046</v>
      </c>
      <c r="J8" s="17">
        <f t="shared" si="2"/>
        <v>26150</v>
      </c>
      <c r="K8" s="11" t="s">
        <v>30</v>
      </c>
      <c r="L8" s="12" t="s">
        <v>31</v>
      </c>
      <c r="M8" s="11" t="s">
        <v>58</v>
      </c>
    </row>
    <row r="9" spans="1:13" ht="105" x14ac:dyDescent="0.25">
      <c r="A9" s="28">
        <v>5</v>
      </c>
      <c r="B9" s="6" t="s">
        <v>14</v>
      </c>
      <c r="C9" s="7" t="s">
        <v>1</v>
      </c>
      <c r="D9" s="7">
        <v>500</v>
      </c>
      <c r="E9" s="5">
        <v>39.9</v>
      </c>
      <c r="F9" s="17">
        <f t="shared" si="0"/>
        <v>19950</v>
      </c>
      <c r="G9" s="17">
        <v>41.73</v>
      </c>
      <c r="H9" s="17">
        <f t="shared" si="1"/>
        <v>20865</v>
      </c>
      <c r="I9" s="17">
        <v>42</v>
      </c>
      <c r="J9" s="17">
        <f t="shared" si="2"/>
        <v>21000</v>
      </c>
      <c r="K9" s="11" t="s">
        <v>12</v>
      </c>
      <c r="L9" s="12" t="s">
        <v>13</v>
      </c>
      <c r="M9" s="11" t="s">
        <v>5</v>
      </c>
    </row>
    <row r="10" spans="1:13" ht="60" x14ac:dyDescent="0.25">
      <c r="A10" s="28">
        <v>6</v>
      </c>
      <c r="B10" s="1" t="s">
        <v>16</v>
      </c>
      <c r="C10" s="7" t="s">
        <v>1</v>
      </c>
      <c r="D10" s="7">
        <v>150</v>
      </c>
      <c r="E10" s="5">
        <v>38.9</v>
      </c>
      <c r="F10" s="17">
        <f t="shared" si="0"/>
        <v>5835</v>
      </c>
      <c r="G10" s="17">
        <v>41.73</v>
      </c>
      <c r="H10" s="17">
        <f t="shared" si="1"/>
        <v>6259.4999999999991</v>
      </c>
      <c r="I10" s="17">
        <v>42</v>
      </c>
      <c r="J10" s="17">
        <f t="shared" si="2"/>
        <v>6300</v>
      </c>
      <c r="K10" s="11" t="s">
        <v>15</v>
      </c>
      <c r="L10" s="12" t="s">
        <v>17</v>
      </c>
      <c r="M10" s="11" t="s">
        <v>5</v>
      </c>
    </row>
    <row r="11" spans="1:13" ht="105" x14ac:dyDescent="0.25">
      <c r="A11" s="28">
        <v>7</v>
      </c>
      <c r="B11" s="16" t="s">
        <v>19</v>
      </c>
      <c r="C11" s="7" t="s">
        <v>1</v>
      </c>
      <c r="D11" s="7">
        <v>300</v>
      </c>
      <c r="E11" s="5">
        <v>118</v>
      </c>
      <c r="F11" s="17">
        <f t="shared" si="0"/>
        <v>35400</v>
      </c>
      <c r="G11" s="17">
        <v>120.91</v>
      </c>
      <c r="H11" s="17">
        <f t="shared" si="1"/>
        <v>36273</v>
      </c>
      <c r="I11" s="17">
        <v>124</v>
      </c>
      <c r="J11" s="17">
        <f t="shared" si="2"/>
        <v>37200</v>
      </c>
      <c r="K11" s="11" t="s">
        <v>18</v>
      </c>
      <c r="L11" s="12" t="s">
        <v>20</v>
      </c>
      <c r="M11" s="11" t="s">
        <v>5</v>
      </c>
    </row>
    <row r="12" spans="1:13" ht="75" x14ac:dyDescent="0.25">
      <c r="A12" s="28">
        <v>8</v>
      </c>
      <c r="B12" s="1" t="s">
        <v>22</v>
      </c>
      <c r="C12" s="7" t="s">
        <v>1</v>
      </c>
      <c r="D12" s="7">
        <v>250</v>
      </c>
      <c r="E12" s="5">
        <v>29.9</v>
      </c>
      <c r="F12" s="17">
        <f t="shared" si="0"/>
        <v>7475</v>
      </c>
      <c r="G12" s="17">
        <v>31.03</v>
      </c>
      <c r="H12" s="17">
        <f t="shared" si="1"/>
        <v>7757.5</v>
      </c>
      <c r="I12" s="17">
        <v>42</v>
      </c>
      <c r="J12" s="17">
        <f t="shared" si="2"/>
        <v>10500</v>
      </c>
      <c r="K12" s="11" t="s">
        <v>21</v>
      </c>
      <c r="L12" s="12" t="s">
        <v>23</v>
      </c>
      <c r="M12" s="11" t="s">
        <v>63</v>
      </c>
    </row>
    <row r="13" spans="1:13" ht="75" x14ac:dyDescent="0.25">
      <c r="A13" s="28">
        <v>9</v>
      </c>
      <c r="B13" s="1" t="s">
        <v>24</v>
      </c>
      <c r="C13" s="7" t="s">
        <v>1</v>
      </c>
      <c r="D13" s="7">
        <v>250</v>
      </c>
      <c r="E13" s="5">
        <v>37.1</v>
      </c>
      <c r="F13" s="17">
        <f t="shared" si="0"/>
        <v>9275</v>
      </c>
      <c r="G13" s="17">
        <v>38.520000000000003</v>
      </c>
      <c r="H13" s="17">
        <f t="shared" si="1"/>
        <v>9630</v>
      </c>
      <c r="I13" s="17">
        <v>42</v>
      </c>
      <c r="J13" s="17">
        <f t="shared" si="2"/>
        <v>10500</v>
      </c>
      <c r="K13" s="11" t="s">
        <v>25</v>
      </c>
      <c r="L13" s="12" t="s">
        <v>26</v>
      </c>
      <c r="M13" s="11" t="s">
        <v>63</v>
      </c>
    </row>
    <row r="14" spans="1:13" ht="105" x14ac:dyDescent="0.25">
      <c r="A14" s="28">
        <v>10</v>
      </c>
      <c r="B14" s="4" t="s">
        <v>32</v>
      </c>
      <c r="C14" s="4" t="s">
        <v>1</v>
      </c>
      <c r="D14" s="10">
        <v>50</v>
      </c>
      <c r="E14" s="20">
        <v>90</v>
      </c>
      <c r="F14" s="17">
        <f t="shared" si="0"/>
        <v>4500</v>
      </c>
      <c r="G14" s="17">
        <v>92.02</v>
      </c>
      <c r="H14" s="17">
        <f t="shared" si="1"/>
        <v>4601</v>
      </c>
      <c r="I14" s="17">
        <v>98</v>
      </c>
      <c r="J14" s="17">
        <f t="shared" si="2"/>
        <v>4900</v>
      </c>
      <c r="K14" s="21" t="s">
        <v>33</v>
      </c>
      <c r="L14" s="22" t="s">
        <v>34</v>
      </c>
      <c r="M14" s="11" t="s">
        <v>59</v>
      </c>
    </row>
    <row r="15" spans="1:13" ht="60" x14ac:dyDescent="0.25">
      <c r="A15" s="28">
        <v>11</v>
      </c>
      <c r="B15" s="4" t="s">
        <v>36</v>
      </c>
      <c r="C15" s="4" t="s">
        <v>1</v>
      </c>
      <c r="D15" s="10">
        <v>20</v>
      </c>
      <c r="E15" s="20">
        <v>180</v>
      </c>
      <c r="F15" s="17">
        <f t="shared" si="0"/>
        <v>3600</v>
      </c>
      <c r="G15" s="17">
        <v>184.04</v>
      </c>
      <c r="H15" s="17">
        <f t="shared" si="1"/>
        <v>3680.7999999999997</v>
      </c>
      <c r="I15" s="17">
        <v>188</v>
      </c>
      <c r="J15" s="17">
        <f t="shared" si="2"/>
        <v>3760</v>
      </c>
      <c r="K15" s="21" t="s">
        <v>35</v>
      </c>
      <c r="L15" s="22" t="s">
        <v>37</v>
      </c>
      <c r="M15" s="11" t="s">
        <v>59</v>
      </c>
    </row>
    <row r="16" spans="1:13" ht="105" x14ac:dyDescent="0.25">
      <c r="A16" s="28">
        <v>12</v>
      </c>
      <c r="B16" s="4" t="s">
        <v>38</v>
      </c>
      <c r="C16" s="4" t="s">
        <v>1</v>
      </c>
      <c r="D16" s="10">
        <v>20</v>
      </c>
      <c r="E16" s="20">
        <v>650</v>
      </c>
      <c r="F16" s="17">
        <f t="shared" si="0"/>
        <v>13000</v>
      </c>
      <c r="G16" s="17">
        <v>664.47</v>
      </c>
      <c r="H16" s="17">
        <f t="shared" si="1"/>
        <v>13289.400000000001</v>
      </c>
      <c r="I16" s="17">
        <v>655</v>
      </c>
      <c r="J16" s="17">
        <f t="shared" si="2"/>
        <v>13100</v>
      </c>
      <c r="K16" s="21" t="s">
        <v>39</v>
      </c>
      <c r="L16" s="22" t="s">
        <v>40</v>
      </c>
      <c r="M16" s="11" t="s">
        <v>59</v>
      </c>
    </row>
    <row r="17" spans="1:13" ht="75" x14ac:dyDescent="0.25">
      <c r="A17" s="28">
        <v>13</v>
      </c>
      <c r="B17" s="4" t="s">
        <v>41</v>
      </c>
      <c r="C17" s="4" t="s">
        <v>1</v>
      </c>
      <c r="D17" s="10">
        <v>20</v>
      </c>
      <c r="E17" s="5">
        <v>214</v>
      </c>
      <c r="F17" s="17">
        <f t="shared" si="0"/>
        <v>4280</v>
      </c>
      <c r="G17" s="17">
        <v>219.35</v>
      </c>
      <c r="H17" s="17">
        <f t="shared" si="1"/>
        <v>4387</v>
      </c>
      <c r="I17" s="17">
        <v>228</v>
      </c>
      <c r="J17" s="17">
        <f t="shared" si="2"/>
        <v>4560</v>
      </c>
      <c r="K17" s="11" t="s">
        <v>42</v>
      </c>
      <c r="L17" s="12" t="s">
        <v>43</v>
      </c>
      <c r="M17" s="11" t="s">
        <v>59</v>
      </c>
    </row>
    <row r="18" spans="1:13" ht="60" x14ac:dyDescent="0.25">
      <c r="A18" s="28">
        <v>14</v>
      </c>
      <c r="B18" s="4" t="s">
        <v>44</v>
      </c>
      <c r="C18" s="2" t="s">
        <v>1</v>
      </c>
      <c r="D18" s="3">
        <v>20</v>
      </c>
      <c r="E18" s="5">
        <v>150</v>
      </c>
      <c r="F18" s="17">
        <f t="shared" si="0"/>
        <v>3000</v>
      </c>
      <c r="G18" s="17">
        <v>154.08000000000001</v>
      </c>
      <c r="H18" s="17">
        <f t="shared" si="1"/>
        <v>3081.6000000000004</v>
      </c>
      <c r="I18" s="17">
        <v>159</v>
      </c>
      <c r="J18" s="17">
        <f t="shared" si="2"/>
        <v>3180</v>
      </c>
      <c r="K18" s="11" t="s">
        <v>45</v>
      </c>
      <c r="L18" s="12" t="s">
        <v>46</v>
      </c>
      <c r="M18" s="11" t="s">
        <v>59</v>
      </c>
    </row>
    <row r="19" spans="1:13" ht="60" x14ac:dyDescent="0.25">
      <c r="A19" s="28">
        <v>15</v>
      </c>
      <c r="B19" s="4" t="s">
        <v>48</v>
      </c>
      <c r="C19" s="2" t="s">
        <v>1</v>
      </c>
      <c r="D19" s="3">
        <v>20</v>
      </c>
      <c r="E19" s="5">
        <v>180</v>
      </c>
      <c r="F19" s="17">
        <f t="shared" si="0"/>
        <v>3600</v>
      </c>
      <c r="G19" s="17">
        <v>184.04</v>
      </c>
      <c r="H19" s="17">
        <f t="shared" si="1"/>
        <v>3680.7999999999997</v>
      </c>
      <c r="I19" s="17">
        <v>189</v>
      </c>
      <c r="J19" s="17">
        <f t="shared" si="2"/>
        <v>3780</v>
      </c>
      <c r="K19" s="11" t="s">
        <v>49</v>
      </c>
      <c r="L19" s="12" t="s">
        <v>50</v>
      </c>
      <c r="M19" s="11" t="s">
        <v>59</v>
      </c>
    </row>
    <row r="20" spans="1:13" ht="60" x14ac:dyDescent="0.25">
      <c r="A20" s="28">
        <v>16</v>
      </c>
      <c r="B20" s="4" t="s">
        <v>51</v>
      </c>
      <c r="C20" s="2" t="s">
        <v>1</v>
      </c>
      <c r="D20" s="3">
        <v>20</v>
      </c>
      <c r="E20" s="5">
        <v>180</v>
      </c>
      <c r="F20" s="17">
        <f t="shared" si="0"/>
        <v>3600</v>
      </c>
      <c r="G20" s="17">
        <v>184.04</v>
      </c>
      <c r="H20" s="17">
        <f t="shared" si="1"/>
        <v>3680.7999999999997</v>
      </c>
      <c r="I20" s="17">
        <v>189</v>
      </c>
      <c r="J20" s="17">
        <f t="shared" si="2"/>
        <v>3780</v>
      </c>
      <c r="K20" s="11" t="s">
        <v>52</v>
      </c>
      <c r="L20" s="12" t="s">
        <v>53</v>
      </c>
      <c r="M20" s="11" t="s">
        <v>59</v>
      </c>
    </row>
    <row r="21" spans="1:13" ht="105" x14ac:dyDescent="0.25">
      <c r="A21" s="33">
        <v>17</v>
      </c>
      <c r="B21" s="4" t="s">
        <v>60</v>
      </c>
      <c r="C21" s="2" t="s">
        <v>1</v>
      </c>
      <c r="D21" s="3">
        <v>20</v>
      </c>
      <c r="E21" s="5">
        <v>425.86</v>
      </c>
      <c r="F21" s="17">
        <f t="shared" si="0"/>
        <v>8517.2000000000007</v>
      </c>
      <c r="G21" s="17">
        <v>435.49</v>
      </c>
      <c r="H21" s="17">
        <f t="shared" si="1"/>
        <v>8709.7999999999993</v>
      </c>
      <c r="I21" s="17">
        <v>432</v>
      </c>
      <c r="J21" s="17">
        <f t="shared" si="2"/>
        <v>8640</v>
      </c>
      <c r="K21" s="11" t="s">
        <v>61</v>
      </c>
      <c r="L21" s="12" t="s">
        <v>62</v>
      </c>
      <c r="M21" s="11" t="s">
        <v>59</v>
      </c>
    </row>
    <row r="22" spans="1:13" x14ac:dyDescent="0.25">
      <c r="A22" s="33"/>
      <c r="B22" s="4"/>
      <c r="C22" s="2"/>
      <c r="D22" s="3"/>
      <c r="E22" s="27" t="s">
        <v>27</v>
      </c>
      <c r="F22" s="34">
        <f>SUM(F5:F21)</f>
        <v>185674.7</v>
      </c>
      <c r="G22" s="34"/>
      <c r="H22" s="34">
        <f>SUM(H5:H21)</f>
        <v>191257.14999999997</v>
      </c>
      <c r="I22" s="34"/>
      <c r="J22" s="34">
        <f>SUM(J5:J21)</f>
        <v>195625</v>
      </c>
      <c r="K22" s="11"/>
      <c r="L22" s="11"/>
      <c r="M22" s="11"/>
    </row>
    <row r="23" spans="1:13" x14ac:dyDescent="0.25">
      <c r="B23" s="30"/>
      <c r="C23" s="14"/>
      <c r="D23" s="8"/>
      <c r="E23" s="9"/>
    </row>
  </sheetData>
  <mergeCells count="2">
    <mergeCell ref="B2:L2"/>
    <mergeCell ref="B3:L3"/>
  </mergeCells>
  <hyperlinks>
    <hyperlink ref="L7" r:id="rId1" xr:uid="{D6FB2E5C-A9C9-405D-A8E9-242D237E89C9}"/>
    <hyperlink ref="L6" r:id="rId2" xr:uid="{CAD00A27-3F9A-484E-ADB0-C7F41F69B6FF}"/>
    <hyperlink ref="L9" r:id="rId3" xr:uid="{EE87688F-99A0-4344-9C2D-40A03AD1209C}"/>
    <hyperlink ref="L10" r:id="rId4" xr:uid="{155BAE15-5CD1-4770-9E3B-545FEAD66A4C}"/>
    <hyperlink ref="L11" r:id="rId5" xr:uid="{8A13D3D2-0239-40B9-9687-9ADB7778E5B2}"/>
    <hyperlink ref="L12" r:id="rId6" xr:uid="{70430BCD-D141-49DD-B5D6-3EC4EE370D58}"/>
    <hyperlink ref="L13" r:id="rId7" xr:uid="{FD04862D-72C5-42DE-AD6C-91EB57B05D21}"/>
    <hyperlink ref="L8" r:id="rId8" xr:uid="{4A7C8622-9898-4ADE-8747-F2C81ADB53B5}"/>
    <hyperlink ref="L14" r:id="rId9" xr:uid="{D345DC9A-DB2B-48BF-A4C1-4CD67927C6A1}"/>
    <hyperlink ref="L15" r:id="rId10" xr:uid="{45A4B509-AE86-493F-8BEA-79777377A155}"/>
    <hyperlink ref="L16" r:id="rId11" xr:uid="{F72BB99A-F5FC-4757-AAA1-0628D6EB437D}"/>
    <hyperlink ref="L17" r:id="rId12" xr:uid="{6A9F9F1F-194A-474C-9D03-8661F4ECD707}"/>
    <hyperlink ref="L18" r:id="rId13" xr:uid="{279D6BCF-389C-4772-A2E3-B5223BA57ADD}"/>
    <hyperlink ref="L19" r:id="rId14" xr:uid="{B532F7F1-CAEE-449B-A03E-4829B2EE9546}"/>
    <hyperlink ref="L20" r:id="rId15" xr:uid="{E0954E1D-1714-45B0-B9FE-C00FEE24AB32}"/>
    <hyperlink ref="L5" r:id="rId16" xr:uid="{8DFC812E-05E8-4A66-8B30-A58D832F7E98}"/>
    <hyperlink ref="L21" r:id="rId17" xr:uid="{991F3EEA-29D8-4288-8911-0F6242F36FA2}"/>
  </hyperlinks>
  <pageMargins left="0.7" right="0.7" top="0.75" bottom="0.75" header="0.3" footer="0.3"/>
  <pageSetup paperSize="9" scale="50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Owner</cp:lastModifiedBy>
  <cp:lastPrinted>2026-02-11T08:05:48Z</cp:lastPrinted>
  <dcterms:created xsi:type="dcterms:W3CDTF">2026-01-14T12:47:28Z</dcterms:created>
  <dcterms:modified xsi:type="dcterms:W3CDTF">2026-02-13T10:38:49Z</dcterms:modified>
</cp:coreProperties>
</file>